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05" windowHeight="7380" activeTab="0"/>
  </bookViews>
  <sheets>
    <sheet name="Arkusz1" sheetId="1" r:id="rId1"/>
  </sheets>
  <definedNames>
    <definedName name="_xlnm.Print_Area" localSheetId="0">'Arkusz1'!$A$1:$F$66</definedName>
  </definedNames>
  <calcPr fullCalcOnLoad="1"/>
</workbook>
</file>

<file path=xl/sharedStrings.xml><?xml version="1.0" encoding="utf-8"?>
<sst xmlns="http://schemas.openxmlformats.org/spreadsheetml/2006/main" count="110" uniqueCount="71">
  <si>
    <t>J.m.</t>
  </si>
  <si>
    <t>Lp.</t>
  </si>
  <si>
    <t>Cena jed. [PLN]* NETTO</t>
  </si>
  <si>
    <t>Wartość [PLN]*
NETTO</t>
  </si>
  <si>
    <t>Miejscowość, data</t>
  </si>
  <si>
    <t>PODPIS / PIECZĘĆ WYKONAWCY</t>
  </si>
  <si>
    <t>NAZWA WYKONAWCY / adres, siedziba</t>
  </si>
  <si>
    <t>WARTOŚĆ CAŁKOWITA WYCENIONYCH ROBÓT</t>
  </si>
  <si>
    <t>PLN NETTO</t>
  </si>
  <si>
    <t>VAT 
[23%]</t>
  </si>
  <si>
    <t>PLN BRUTTO</t>
  </si>
  <si>
    <t>NAZWA ZADANIA / ROBÓT BUDOWLANYCH</t>
  </si>
  <si>
    <t>UWAGI DO TABELI PRZEDMIARU:</t>
  </si>
  <si>
    <t>Obmiar
[wg PB]</t>
  </si>
  <si>
    <t>m</t>
  </si>
  <si>
    <t>Opis / Element robót - branaża budowlana</t>
  </si>
  <si>
    <t>Przygotowanie terenu pod budowę</t>
  </si>
  <si>
    <t>kpl</t>
  </si>
  <si>
    <t>Nakładanie powłok antykorozyjnych</t>
  </si>
  <si>
    <t>Roboty izolacyjne</t>
  </si>
  <si>
    <t>Roboty w zakresie stolarki budowlanej</t>
  </si>
  <si>
    <t>Pokrywanie podłóg i ścian</t>
  </si>
  <si>
    <t>Wyposażenie</t>
  </si>
  <si>
    <t>Roboty przy wznoszeniu rusztowań</t>
  </si>
  <si>
    <t>Roboty w zakresie okładania dachu</t>
  </si>
  <si>
    <t>Izolacja cieplna + tynki elewacyjne</t>
  </si>
  <si>
    <t>Konstrukcje z betonu zbrojonego, posadzki na istn. podłożu</t>
  </si>
  <si>
    <t>Konstrukcje z betonu zbrojonego, posadzki po usunięciu istn. podłoża</t>
  </si>
  <si>
    <t>Roboty murarskie i murowe, nowoprojektowana ściana</t>
  </si>
  <si>
    <t>Roboty murarskie i murowe, nadbudowa ścian</t>
  </si>
  <si>
    <t>Tynkowanie, docieplenie pomieszczeń D1-D6</t>
  </si>
  <si>
    <t>Tynkowanie, sufity z płyt g-k</t>
  </si>
  <si>
    <t>Tynkowanie ściann murowanych, tynki mozaikowe</t>
  </si>
  <si>
    <t>Nakładanie powierzchni kryjących, gruntowanie i malowanie</t>
  </si>
  <si>
    <t>Zagospodarowanie terenu, drenaż, odwodnienie liniowe, kostka betonowa</t>
  </si>
  <si>
    <r>
      <t xml:space="preserve">3)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</si>
  <si>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r>
      <t xml:space="preserve">4) Wykonawca przenosi wartość robót do </t>
    </r>
    <r>
      <rPr>
        <b/>
        <i/>
        <sz val="10"/>
        <color indexed="8"/>
        <rFont val="Arial"/>
        <family val="2"/>
      </rPr>
      <t>Formularza Oferty</t>
    </r>
  </si>
  <si>
    <t>Robty na placu budowy - roboty geodezyjne</t>
  </si>
  <si>
    <t>Kanalizacja deszczowa odcinek SD4-SD5</t>
  </si>
  <si>
    <t>Przyłacze kanalizacyjne  B2 - SK1</t>
  </si>
  <si>
    <t>Przyłacze kanalizacyjne  B2' - SK2</t>
  </si>
  <si>
    <t>Kanalizacja deszczowa odcinek SD5-RS6</t>
  </si>
  <si>
    <t>Kanalizacja sanitarna odcinek Rs7-Tr1</t>
  </si>
  <si>
    <t>Kanalizacja sanitarna odcinek Rs8-Tr2</t>
  </si>
  <si>
    <t>Kanalizacja deszczowa odcinek SD3-SD2</t>
  </si>
  <si>
    <t>Kanalizacja  odcinek Rs5-SD1</t>
  </si>
  <si>
    <t>Kanalizacja sanitarna odcinek Rs3-Tr3</t>
  </si>
  <si>
    <t>Kanalizacja sanitarna odcinek Rs2-Tr4</t>
  </si>
  <si>
    <t>Kanalizacja  odcinek Rs1-SD3</t>
  </si>
  <si>
    <t>Kanalizacja  odcinek OL-SD3</t>
  </si>
  <si>
    <t>Instalacja wodociągowa PEX 16, 20, 26 w otulinie</t>
  </si>
  <si>
    <t>Instalacja kanalizacji saniarnej PVC 110, 50</t>
  </si>
  <si>
    <t>Dokumentacja powykonawcza branża sanitarna</t>
  </si>
  <si>
    <t>szt</t>
  </si>
  <si>
    <t>Montaż armatury sanitarnej (batrie, umywalki, ustępy, natryski)</t>
  </si>
  <si>
    <t>Instalacja centralnego ogrzewania CO PEX 16, 20, 25</t>
  </si>
  <si>
    <t xml:space="preserve">Wykonanie wewnętrznej lini zasilającej - WLZ </t>
  </si>
  <si>
    <t>Instalacja gniazd i oświetlenia</t>
  </si>
  <si>
    <t>Instalacja połączeń wyrównawczych</t>
  </si>
  <si>
    <t>Instalacja odgromowa</t>
  </si>
  <si>
    <t>Prace kontrolno-pomiarowe</t>
  </si>
  <si>
    <t>2) Szczegółowy opis elementu robót i ilości do wyceny należy przyjąć z przedmiarów i PB</t>
  </si>
  <si>
    <t>TABELA 2</t>
  </si>
  <si>
    <t>„Przebudowa wraz z termomodernizacją budynku magazynowo-garażowo-biurowego przy ulicy Lwóweckiej w Jeleniej Górze”</t>
  </si>
  <si>
    <t>zadanie: „Przebudowa wraz z termomodernizacją budynku magazynowo-garażowo-biurowego przy ulicy Lwóweckiej w Jeleniej Górze”</t>
  </si>
  <si>
    <r>
      <rPr>
        <i/>
        <vertAlign val="superscript"/>
        <sz val="12"/>
        <rFont val="Arial"/>
        <family val="2"/>
      </rPr>
      <t>*</t>
    </r>
    <r>
      <rPr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 xml:space="preserve">Ceny jednostkowe i wartość należy podawać </t>
    </r>
    <r>
      <rPr>
        <b/>
        <i/>
        <sz val="10"/>
        <rFont val="Arial"/>
        <family val="2"/>
      </rPr>
      <t>bez VAT w PLN</t>
    </r>
    <r>
      <rPr>
        <i/>
        <sz val="10"/>
        <rFont val="Arial"/>
        <family val="2"/>
      </rPr>
      <t xml:space="preserve"> z dokładnością do dwóch miejsc po przecinku</t>
    </r>
  </si>
  <si>
    <t>TABELA 1</t>
  </si>
  <si>
    <r>
      <t>6=kol.4</t>
    </r>
    <r>
      <rPr>
        <i/>
        <sz val="8"/>
        <rFont val="Arial"/>
        <family val="2"/>
      </rPr>
      <t>x</t>
    </r>
    <r>
      <rPr>
        <i/>
        <sz val="10"/>
        <rFont val="Arial"/>
        <family val="2"/>
      </rPr>
      <t>kol.5</t>
    </r>
  </si>
  <si>
    <r>
      <t>m</t>
    </r>
    <r>
      <rPr>
        <vertAlign val="superscript"/>
        <sz val="14"/>
        <rFont val="Arial"/>
        <family val="2"/>
      </rPr>
      <t>2</t>
    </r>
  </si>
  <si>
    <t xml:space="preserve">RAZEM WARTOŚĆ ROBÓT  NETTO </t>
  </si>
  <si>
    <t xml:space="preserve">WYCENIONY PRZEDMIAR ROBÓT - ZAŁĄCZNIK nr 1.1. do Formularza Oferty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</si>
</sst>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4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vertAlign val="superscript"/>
      <sz val="12"/>
      <name val="Arial"/>
      <family val="2"/>
    </font>
    <font>
      <i/>
      <sz val="12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sz val="14"/>
      <color indexed="8"/>
      <name val="Calibri"/>
      <family val="2"/>
    </font>
    <font>
      <vertAlign val="superscript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5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48" fillId="0" borderId="0" xfId="0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0" fontId="56" fillId="0" borderId="0" xfId="0" applyFont="1" applyAlignment="1">
      <alignment vertical="top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0" fillId="0" borderId="0" xfId="0" applyAlignment="1">
      <alignment wrapText="1"/>
    </xf>
    <xf numFmtId="0" fontId="56" fillId="0" borderId="0" xfId="0" applyFont="1" applyAlignment="1">
      <alignment vertical="top" wrapText="1"/>
    </xf>
    <xf numFmtId="0" fontId="58" fillId="0" borderId="0" xfId="0" applyFont="1" applyAlignment="1">
      <alignment vertical="center"/>
    </xf>
    <xf numFmtId="2" fontId="53" fillId="0" borderId="0" xfId="0" applyNumberFormat="1" applyFont="1" applyAlignment="1">
      <alignment horizontal="left" vertical="center"/>
    </xf>
    <xf numFmtId="2" fontId="48" fillId="0" borderId="0" xfId="0" applyNumberFormat="1" applyFont="1" applyAlignment="1">
      <alignment horizontal="right" vertical="center"/>
    </xf>
    <xf numFmtId="2" fontId="48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6" fillId="0" borderId="0" xfId="51" applyFont="1" applyFill="1" applyBorder="1" applyAlignment="1">
      <alignment horizontal="left" wrapText="1"/>
      <protection/>
    </xf>
    <xf numFmtId="0" fontId="59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9" fillId="5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/>
    </xf>
    <xf numFmtId="4" fontId="60" fillId="9" borderId="12" xfId="0" applyNumberFormat="1" applyFont="1" applyFill="1" applyBorder="1" applyAlignment="1">
      <alignment horizontal="center" vertical="center"/>
    </xf>
    <xf numFmtId="4" fontId="60" fillId="0" borderId="17" xfId="0" applyNumberFormat="1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4" fontId="60" fillId="7" borderId="19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2" fontId="48" fillId="34" borderId="20" xfId="0" applyNumberFormat="1" applyFont="1" applyFill="1" applyBorder="1" applyAlignment="1">
      <alignment horizontal="center" vertical="center"/>
    </xf>
    <xf numFmtId="2" fontId="48" fillId="34" borderId="21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24" xfId="0" applyFont="1" applyBorder="1" applyAlignment="1">
      <alignment/>
    </xf>
    <xf numFmtId="2" fontId="60" fillId="7" borderId="25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53" fillId="33" borderId="22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O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1228725</xdr:colOff>
      <xdr:row>44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0601325" y="17145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5"/>
  <sheetViews>
    <sheetView tabSelected="1" view="pageBreakPreview" zoomScale="55" zoomScaleNormal="55" zoomScaleSheetLayoutView="55" zoomScalePageLayoutView="70" workbookViewId="0" topLeftCell="A1">
      <selection activeCell="C9" sqref="C9"/>
    </sheetView>
  </sheetViews>
  <sheetFormatPr defaultColWidth="9.140625" defaultRowHeight="15"/>
  <cols>
    <col min="1" max="1" width="8.421875" style="0" customWidth="1"/>
    <col min="2" max="2" width="68.140625" style="0" customWidth="1"/>
    <col min="3" max="3" width="18.57421875" style="0" customWidth="1"/>
    <col min="4" max="4" width="25.57421875" style="0" customWidth="1"/>
    <col min="5" max="5" width="19.8515625" style="0" customWidth="1"/>
    <col min="6" max="6" width="24.8515625" style="0" customWidth="1"/>
  </cols>
  <sheetData>
    <row r="1" ht="11.25" customHeight="1"/>
    <row r="2" spans="2:6" ht="30.75" customHeight="1">
      <c r="B2" s="38" t="s">
        <v>70</v>
      </c>
      <c r="C2" s="38"/>
      <c r="D2" s="38"/>
      <c r="E2" s="38"/>
      <c r="F2" s="18"/>
    </row>
    <row r="3" spans="2:6" ht="30.75" customHeight="1">
      <c r="B3" s="47" t="s">
        <v>64</v>
      </c>
      <c r="C3" s="47"/>
      <c r="D3" s="47"/>
      <c r="E3" s="47"/>
      <c r="F3" s="16"/>
    </row>
    <row r="4" spans="2:6" ht="30.75" customHeight="1">
      <c r="B4" s="14"/>
      <c r="C4" s="15"/>
      <c r="D4" s="15"/>
      <c r="E4" s="15"/>
      <c r="F4" s="15"/>
    </row>
    <row r="5" spans="1:3" ht="15.75" thickBot="1">
      <c r="A5" t="s">
        <v>66</v>
      </c>
      <c r="C5" s="4"/>
    </row>
    <row r="6" spans="1:6" ht="36" customHeight="1">
      <c r="A6" s="24" t="s">
        <v>1</v>
      </c>
      <c r="B6" s="25" t="s">
        <v>15</v>
      </c>
      <c r="C6" s="25" t="s">
        <v>0</v>
      </c>
      <c r="D6" s="25" t="s">
        <v>13</v>
      </c>
      <c r="E6" s="25" t="s">
        <v>2</v>
      </c>
      <c r="F6" s="26" t="s">
        <v>3</v>
      </c>
    </row>
    <row r="7" spans="1:6" ht="14.25" customHeight="1">
      <c r="A7" s="27">
        <v>1</v>
      </c>
      <c r="B7" s="28">
        <v>2</v>
      </c>
      <c r="C7" s="29">
        <v>3</v>
      </c>
      <c r="D7" s="29">
        <v>4</v>
      </c>
      <c r="E7" s="29">
        <v>5</v>
      </c>
      <c r="F7" s="30" t="s">
        <v>67</v>
      </c>
    </row>
    <row r="8" spans="1:6" ht="30.75" customHeight="1">
      <c r="A8" s="31">
        <v>1</v>
      </c>
      <c r="B8" s="12" t="s">
        <v>16</v>
      </c>
      <c r="C8" s="32" t="s">
        <v>17</v>
      </c>
      <c r="D8" s="33">
        <v>1</v>
      </c>
      <c r="E8" s="34"/>
      <c r="F8" s="35">
        <f>D8*E8</f>
        <v>0</v>
      </c>
    </row>
    <row r="9" spans="1:6" ht="30.75" customHeight="1">
      <c r="A9" s="31">
        <v>2</v>
      </c>
      <c r="B9" s="12" t="s">
        <v>18</v>
      </c>
      <c r="C9" s="32" t="s">
        <v>68</v>
      </c>
      <c r="D9" s="33">
        <v>400.17</v>
      </c>
      <c r="E9" s="34"/>
      <c r="F9" s="35">
        <f aca="true" t="shared" si="0" ref="F9:F25">D9*E9</f>
        <v>0</v>
      </c>
    </row>
    <row r="10" spans="1:6" ht="36.75" customHeight="1">
      <c r="A10" s="31">
        <v>3</v>
      </c>
      <c r="B10" s="12" t="s">
        <v>26</v>
      </c>
      <c r="C10" s="32" t="s">
        <v>68</v>
      </c>
      <c r="D10" s="33">
        <f>237.42</f>
        <v>237.42</v>
      </c>
      <c r="E10" s="34"/>
      <c r="F10" s="35">
        <f t="shared" si="0"/>
        <v>0</v>
      </c>
    </row>
    <row r="11" spans="1:6" ht="41.25" customHeight="1">
      <c r="A11" s="31">
        <v>4</v>
      </c>
      <c r="B11" s="12" t="s">
        <v>27</v>
      </c>
      <c r="C11" s="32" t="s">
        <v>68</v>
      </c>
      <c r="D11" s="33">
        <v>77.9</v>
      </c>
      <c r="E11" s="34"/>
      <c r="F11" s="35">
        <f t="shared" si="0"/>
        <v>0</v>
      </c>
    </row>
    <row r="12" spans="1:6" ht="30.75" customHeight="1">
      <c r="A12" s="31">
        <v>5</v>
      </c>
      <c r="B12" s="12" t="s">
        <v>28</v>
      </c>
      <c r="C12" s="32" t="s">
        <v>68</v>
      </c>
      <c r="D12" s="33">
        <v>46.77</v>
      </c>
      <c r="E12" s="34"/>
      <c r="F12" s="35">
        <f t="shared" si="0"/>
        <v>0</v>
      </c>
    </row>
    <row r="13" spans="1:6" ht="30.75" customHeight="1">
      <c r="A13" s="31">
        <v>6</v>
      </c>
      <c r="B13" s="12" t="s">
        <v>29</v>
      </c>
      <c r="C13" s="32" t="s">
        <v>68</v>
      </c>
      <c r="D13" s="33">
        <v>9.35</v>
      </c>
      <c r="E13" s="34"/>
      <c r="F13" s="35">
        <f t="shared" si="0"/>
        <v>0</v>
      </c>
    </row>
    <row r="14" spans="1:6" ht="30.75" customHeight="1">
      <c r="A14" s="31">
        <v>7</v>
      </c>
      <c r="B14" s="12" t="s">
        <v>19</v>
      </c>
      <c r="C14" s="32" t="s">
        <v>68</v>
      </c>
      <c r="D14" s="33">
        <v>127.23</v>
      </c>
      <c r="E14" s="34"/>
      <c r="F14" s="35">
        <f t="shared" si="0"/>
        <v>0</v>
      </c>
    </row>
    <row r="15" spans="1:6" ht="30.75" customHeight="1">
      <c r="A15" s="31">
        <v>8</v>
      </c>
      <c r="B15" s="12" t="s">
        <v>24</v>
      </c>
      <c r="C15" s="32" t="s">
        <v>68</v>
      </c>
      <c r="D15" s="33">
        <f>375+19.62</f>
        <v>394.62</v>
      </c>
      <c r="E15" s="34"/>
      <c r="F15" s="35">
        <f t="shared" si="0"/>
        <v>0</v>
      </c>
    </row>
    <row r="16" spans="1:6" ht="30.75" customHeight="1">
      <c r="A16" s="31">
        <v>9</v>
      </c>
      <c r="B16" s="12" t="s">
        <v>25</v>
      </c>
      <c r="C16" s="32" t="s">
        <v>68</v>
      </c>
      <c r="D16" s="33">
        <f>103.92+31.28+193.7+49.28</f>
        <v>378.17999999999995</v>
      </c>
      <c r="E16" s="34"/>
      <c r="F16" s="35">
        <f t="shared" si="0"/>
        <v>0</v>
      </c>
    </row>
    <row r="17" spans="1:6" ht="30.75" customHeight="1">
      <c r="A17" s="31">
        <v>10</v>
      </c>
      <c r="B17" s="13" t="s">
        <v>32</v>
      </c>
      <c r="C17" s="32" t="s">
        <v>68</v>
      </c>
      <c r="D17" s="33">
        <v>385.17</v>
      </c>
      <c r="E17" s="34"/>
      <c r="F17" s="35">
        <f t="shared" si="0"/>
        <v>0</v>
      </c>
    </row>
    <row r="18" spans="1:6" ht="30.75" customHeight="1">
      <c r="A18" s="31">
        <v>11</v>
      </c>
      <c r="B18" s="13" t="s">
        <v>30</v>
      </c>
      <c r="C18" s="32" t="s">
        <v>68</v>
      </c>
      <c r="D18" s="33">
        <v>337.58</v>
      </c>
      <c r="E18" s="34"/>
      <c r="F18" s="35">
        <f t="shared" si="0"/>
        <v>0</v>
      </c>
    </row>
    <row r="19" spans="1:6" ht="30.75" customHeight="1">
      <c r="A19" s="31">
        <v>12</v>
      </c>
      <c r="B19" s="13" t="s">
        <v>31</v>
      </c>
      <c r="C19" s="32" t="s">
        <v>68</v>
      </c>
      <c r="D19" s="33">
        <f>274.44+67.03</f>
        <v>341.47</v>
      </c>
      <c r="E19" s="34"/>
      <c r="F19" s="35">
        <f t="shared" si="0"/>
        <v>0</v>
      </c>
    </row>
    <row r="20" spans="1:6" ht="30.75" customHeight="1">
      <c r="A20" s="31">
        <v>13</v>
      </c>
      <c r="B20" s="13" t="s">
        <v>20</v>
      </c>
      <c r="C20" s="32" t="s">
        <v>17</v>
      </c>
      <c r="D20" s="33">
        <v>1</v>
      </c>
      <c r="E20" s="34"/>
      <c r="F20" s="35">
        <f t="shared" si="0"/>
        <v>0</v>
      </c>
    </row>
    <row r="21" spans="1:6" ht="30.75" customHeight="1">
      <c r="A21" s="31">
        <v>14</v>
      </c>
      <c r="B21" s="13" t="s">
        <v>21</v>
      </c>
      <c r="C21" s="32" t="s">
        <v>68</v>
      </c>
      <c r="D21" s="33">
        <v>2</v>
      </c>
      <c r="E21" s="34"/>
      <c r="F21" s="35">
        <f t="shared" si="0"/>
        <v>0</v>
      </c>
    </row>
    <row r="22" spans="1:6" ht="42.75" customHeight="1">
      <c r="A22" s="31">
        <v>15</v>
      </c>
      <c r="B22" s="13" t="s">
        <v>33</v>
      </c>
      <c r="C22" s="32" t="s">
        <v>68</v>
      </c>
      <c r="D22" s="33">
        <v>372.38</v>
      </c>
      <c r="E22" s="34"/>
      <c r="F22" s="35">
        <f t="shared" si="0"/>
        <v>0</v>
      </c>
    </row>
    <row r="23" spans="1:6" ht="30.75" customHeight="1">
      <c r="A23" s="31">
        <v>16</v>
      </c>
      <c r="B23" s="13" t="s">
        <v>22</v>
      </c>
      <c r="C23" s="32" t="s">
        <v>17</v>
      </c>
      <c r="D23" s="33">
        <v>1</v>
      </c>
      <c r="E23" s="34"/>
      <c r="F23" s="35">
        <f t="shared" si="0"/>
        <v>0</v>
      </c>
    </row>
    <row r="24" spans="1:6" ht="39" customHeight="1">
      <c r="A24" s="31">
        <v>17</v>
      </c>
      <c r="B24" s="13" t="s">
        <v>34</v>
      </c>
      <c r="C24" s="32" t="s">
        <v>17</v>
      </c>
      <c r="D24" s="33">
        <v>1</v>
      </c>
      <c r="E24" s="34"/>
      <c r="F24" s="35">
        <f t="shared" si="0"/>
        <v>0</v>
      </c>
    </row>
    <row r="25" spans="1:6" ht="30.75" customHeight="1">
      <c r="A25" s="31">
        <v>18</v>
      </c>
      <c r="B25" s="13" t="s">
        <v>23</v>
      </c>
      <c r="C25" s="32" t="s">
        <v>17</v>
      </c>
      <c r="D25" s="33">
        <v>1</v>
      </c>
      <c r="E25" s="34"/>
      <c r="F25" s="35">
        <f t="shared" si="0"/>
        <v>0</v>
      </c>
    </row>
    <row r="26" spans="1:6" ht="30.75" customHeight="1">
      <c r="A26" s="31">
        <v>19</v>
      </c>
      <c r="B26" s="12" t="s">
        <v>37</v>
      </c>
      <c r="C26" s="32" t="s">
        <v>17</v>
      </c>
      <c r="D26" s="33">
        <v>1</v>
      </c>
      <c r="E26" s="34"/>
      <c r="F26" s="35">
        <f>D26*E26</f>
        <v>0</v>
      </c>
    </row>
    <row r="27" spans="1:6" ht="30.75" customHeight="1">
      <c r="A27" s="31">
        <v>20</v>
      </c>
      <c r="B27" s="12" t="s">
        <v>39</v>
      </c>
      <c r="C27" s="32" t="s">
        <v>14</v>
      </c>
      <c r="D27" s="33">
        <v>1.7</v>
      </c>
      <c r="E27" s="34"/>
      <c r="F27" s="35">
        <f aca="true" t="shared" si="1" ref="F27:F44">D27*E27</f>
        <v>0</v>
      </c>
    </row>
    <row r="28" spans="1:6" ht="30.75" customHeight="1">
      <c r="A28" s="31">
        <v>21</v>
      </c>
      <c r="B28" s="12" t="s">
        <v>40</v>
      </c>
      <c r="C28" s="32" t="s">
        <v>14</v>
      </c>
      <c r="D28" s="33">
        <v>1.7</v>
      </c>
      <c r="E28" s="34"/>
      <c r="F28" s="35">
        <f t="shared" si="1"/>
        <v>0</v>
      </c>
    </row>
    <row r="29" spans="1:6" ht="30.75" customHeight="1">
      <c r="A29" s="31">
        <v>22</v>
      </c>
      <c r="B29" s="12" t="s">
        <v>38</v>
      </c>
      <c r="C29" s="32" t="s">
        <v>14</v>
      </c>
      <c r="D29" s="33">
        <v>19.7</v>
      </c>
      <c r="E29" s="34"/>
      <c r="F29" s="35">
        <f t="shared" si="1"/>
        <v>0</v>
      </c>
    </row>
    <row r="30" spans="1:6" ht="30.75" customHeight="1">
      <c r="A30" s="31">
        <v>23</v>
      </c>
      <c r="B30" s="12" t="s">
        <v>41</v>
      </c>
      <c r="C30" s="32" t="s">
        <v>14</v>
      </c>
      <c r="D30" s="33">
        <v>25.2</v>
      </c>
      <c r="E30" s="34"/>
      <c r="F30" s="35">
        <f t="shared" si="1"/>
        <v>0</v>
      </c>
    </row>
    <row r="31" spans="1:6" ht="30.75" customHeight="1">
      <c r="A31" s="31">
        <v>24</v>
      </c>
      <c r="B31" s="12" t="s">
        <v>42</v>
      </c>
      <c r="C31" s="32" t="s">
        <v>14</v>
      </c>
      <c r="D31" s="33">
        <v>0.7</v>
      </c>
      <c r="E31" s="34"/>
      <c r="F31" s="35">
        <f t="shared" si="1"/>
        <v>0</v>
      </c>
    </row>
    <row r="32" spans="1:6" ht="30.75" customHeight="1">
      <c r="A32" s="31">
        <v>25</v>
      </c>
      <c r="B32" s="12" t="s">
        <v>43</v>
      </c>
      <c r="C32" s="32" t="s">
        <v>14</v>
      </c>
      <c r="D32" s="33">
        <v>1.1</v>
      </c>
      <c r="E32" s="34"/>
      <c r="F32" s="35">
        <f t="shared" si="1"/>
        <v>0</v>
      </c>
    </row>
    <row r="33" spans="1:6" ht="30.75" customHeight="1">
      <c r="A33" s="31">
        <v>26</v>
      </c>
      <c r="B33" s="12" t="s">
        <v>44</v>
      </c>
      <c r="C33" s="32" t="s">
        <v>14</v>
      </c>
      <c r="D33" s="33">
        <v>22.8</v>
      </c>
      <c r="E33" s="34"/>
      <c r="F33" s="35">
        <f t="shared" si="1"/>
        <v>0</v>
      </c>
    </row>
    <row r="34" spans="1:6" ht="30.75" customHeight="1">
      <c r="A34" s="31">
        <v>27</v>
      </c>
      <c r="B34" s="12" t="s">
        <v>44</v>
      </c>
      <c r="C34" s="32" t="s">
        <v>14</v>
      </c>
      <c r="D34" s="33">
        <v>4.1</v>
      </c>
      <c r="E34" s="34"/>
      <c r="F34" s="35">
        <f t="shared" si="1"/>
        <v>0</v>
      </c>
    </row>
    <row r="35" spans="1:6" ht="30.75" customHeight="1">
      <c r="A35" s="31">
        <v>28</v>
      </c>
      <c r="B35" s="12" t="s">
        <v>45</v>
      </c>
      <c r="C35" s="32" t="s">
        <v>14</v>
      </c>
      <c r="D35" s="33">
        <v>2.7</v>
      </c>
      <c r="E35" s="34"/>
      <c r="F35" s="35">
        <f t="shared" si="1"/>
        <v>0</v>
      </c>
    </row>
    <row r="36" spans="1:6" ht="30.75" customHeight="1">
      <c r="A36" s="31">
        <v>29</v>
      </c>
      <c r="B36" s="12" t="s">
        <v>46</v>
      </c>
      <c r="C36" s="32" t="s">
        <v>14</v>
      </c>
      <c r="D36" s="33">
        <v>2.1</v>
      </c>
      <c r="E36" s="34"/>
      <c r="F36" s="35">
        <f t="shared" si="1"/>
        <v>0</v>
      </c>
    </row>
    <row r="37" spans="1:6" ht="30.75" customHeight="1">
      <c r="A37" s="31">
        <v>30</v>
      </c>
      <c r="B37" s="12" t="s">
        <v>47</v>
      </c>
      <c r="C37" s="32" t="s">
        <v>14</v>
      </c>
      <c r="D37" s="33">
        <v>2.6</v>
      </c>
      <c r="E37" s="34"/>
      <c r="F37" s="35">
        <f t="shared" si="1"/>
        <v>0</v>
      </c>
    </row>
    <row r="38" spans="1:6" ht="30.75" customHeight="1">
      <c r="A38" s="31">
        <v>31</v>
      </c>
      <c r="B38" s="12" t="s">
        <v>48</v>
      </c>
      <c r="C38" s="32" t="s">
        <v>14</v>
      </c>
      <c r="D38" s="33">
        <v>2.6</v>
      </c>
      <c r="E38" s="34"/>
      <c r="F38" s="35">
        <f t="shared" si="1"/>
        <v>0</v>
      </c>
    </row>
    <row r="39" spans="1:6" ht="30.75" customHeight="1">
      <c r="A39" s="31">
        <v>32</v>
      </c>
      <c r="B39" s="12" t="s">
        <v>49</v>
      </c>
      <c r="C39" s="32" t="s">
        <v>14</v>
      </c>
      <c r="D39" s="33">
        <v>2.1</v>
      </c>
      <c r="E39" s="34"/>
      <c r="F39" s="35">
        <f t="shared" si="1"/>
        <v>0</v>
      </c>
    </row>
    <row r="40" spans="1:6" ht="30.75" customHeight="1">
      <c r="A40" s="31">
        <v>33</v>
      </c>
      <c r="B40" s="13" t="s">
        <v>50</v>
      </c>
      <c r="C40" s="32" t="s">
        <v>14</v>
      </c>
      <c r="D40" s="33">
        <v>55</v>
      </c>
      <c r="E40" s="34"/>
      <c r="F40" s="35">
        <f t="shared" si="1"/>
        <v>0</v>
      </c>
    </row>
    <row r="41" spans="1:6" ht="30.75" customHeight="1">
      <c r="A41" s="31">
        <v>34</v>
      </c>
      <c r="B41" s="13" t="s">
        <v>51</v>
      </c>
      <c r="C41" s="32" t="s">
        <v>14</v>
      </c>
      <c r="D41" s="33">
        <v>58</v>
      </c>
      <c r="E41" s="34"/>
      <c r="F41" s="35">
        <f t="shared" si="1"/>
        <v>0</v>
      </c>
    </row>
    <row r="42" spans="1:6" ht="36.75" customHeight="1">
      <c r="A42" s="31">
        <v>35</v>
      </c>
      <c r="B42" s="13" t="s">
        <v>54</v>
      </c>
      <c r="C42" s="32" t="s">
        <v>17</v>
      </c>
      <c r="D42" s="33">
        <v>1</v>
      </c>
      <c r="E42" s="34"/>
      <c r="F42" s="35">
        <f t="shared" si="1"/>
        <v>0</v>
      </c>
    </row>
    <row r="43" spans="1:6" ht="30.75" customHeight="1">
      <c r="A43" s="31">
        <v>36</v>
      </c>
      <c r="B43" s="13" t="s">
        <v>55</v>
      </c>
      <c r="C43" s="32" t="s">
        <v>14</v>
      </c>
      <c r="D43" s="33">
        <v>235</v>
      </c>
      <c r="E43" s="34"/>
      <c r="F43" s="35">
        <f t="shared" si="1"/>
        <v>0</v>
      </c>
    </row>
    <row r="44" spans="1:6" ht="30.75" customHeight="1">
      <c r="A44" s="31">
        <v>37</v>
      </c>
      <c r="B44" s="13" t="s">
        <v>52</v>
      </c>
      <c r="C44" s="32" t="s">
        <v>53</v>
      </c>
      <c r="D44" s="33">
        <v>2</v>
      </c>
      <c r="E44" s="34"/>
      <c r="F44" s="35">
        <f t="shared" si="1"/>
        <v>0</v>
      </c>
    </row>
    <row r="45" spans="1:6" ht="30" customHeight="1">
      <c r="A45" s="31">
        <v>38</v>
      </c>
      <c r="B45" s="12" t="s">
        <v>56</v>
      </c>
      <c r="C45" s="32" t="s">
        <v>17</v>
      </c>
      <c r="D45" s="33">
        <v>1</v>
      </c>
      <c r="E45" s="34"/>
      <c r="F45" s="35">
        <f>D45*E45</f>
        <v>0</v>
      </c>
    </row>
    <row r="46" spans="1:6" ht="30" customHeight="1">
      <c r="A46" s="31">
        <v>39</v>
      </c>
      <c r="B46" s="12" t="s">
        <v>57</v>
      </c>
      <c r="C46" s="32" t="s">
        <v>17</v>
      </c>
      <c r="D46" s="33">
        <v>1</v>
      </c>
      <c r="E46" s="34"/>
      <c r="F46" s="35">
        <f>D46*E46</f>
        <v>0</v>
      </c>
    </row>
    <row r="47" spans="1:6" ht="30" customHeight="1">
      <c r="A47" s="31">
        <v>40</v>
      </c>
      <c r="B47" s="12" t="s">
        <v>58</v>
      </c>
      <c r="C47" s="32" t="s">
        <v>17</v>
      </c>
      <c r="D47" s="33">
        <v>1</v>
      </c>
      <c r="E47" s="34"/>
      <c r="F47" s="35">
        <f>D47*E47</f>
        <v>0</v>
      </c>
    </row>
    <row r="48" spans="1:6" ht="30" customHeight="1">
      <c r="A48" s="31">
        <v>41</v>
      </c>
      <c r="B48" s="12" t="s">
        <v>59</v>
      </c>
      <c r="C48" s="32" t="s">
        <v>17</v>
      </c>
      <c r="D48" s="33">
        <v>1</v>
      </c>
      <c r="E48" s="34"/>
      <c r="F48" s="35">
        <f>D48*E48</f>
        <v>0</v>
      </c>
    </row>
    <row r="49" spans="1:6" ht="30" customHeight="1">
      <c r="A49" s="31">
        <v>42</v>
      </c>
      <c r="B49" s="12" t="s">
        <v>60</v>
      </c>
      <c r="C49" s="32" t="s">
        <v>17</v>
      </c>
      <c r="D49" s="33">
        <v>1</v>
      </c>
      <c r="E49" s="34"/>
      <c r="F49" s="35">
        <f>D49*E49</f>
        <v>0</v>
      </c>
    </row>
    <row r="50" spans="1:6" ht="21.75" customHeight="1" thickBot="1">
      <c r="A50" s="36">
        <v>43</v>
      </c>
      <c r="B50" s="46" t="s">
        <v>69</v>
      </c>
      <c r="C50" s="46"/>
      <c r="D50" s="46"/>
      <c r="E50" s="46"/>
      <c r="F50" s="37">
        <f>SUM(F45:F49)</f>
        <v>0</v>
      </c>
    </row>
    <row r="51" spans="1:6" ht="21.75" customHeight="1">
      <c r="A51" s="5"/>
      <c r="B51" s="6"/>
      <c r="C51" s="6"/>
      <c r="D51" s="6"/>
      <c r="E51" s="6"/>
      <c r="F51" s="7"/>
    </row>
    <row r="52" spans="1:6" ht="21.75" customHeight="1">
      <c r="A52" s="5"/>
      <c r="B52" s="6"/>
      <c r="C52" s="6"/>
      <c r="D52" s="6"/>
      <c r="E52" s="6"/>
      <c r="F52" s="7"/>
    </row>
    <row r="53" spans="1:6" ht="18.75" customHeight="1" thickBot="1">
      <c r="A53" s="5"/>
      <c r="B53" s="10" t="s">
        <v>12</v>
      </c>
      <c r="D53" s="6"/>
      <c r="E53" s="6"/>
      <c r="F53" s="7"/>
    </row>
    <row r="54" spans="1:6" ht="27" customHeight="1" thickTop="1">
      <c r="A54" s="5"/>
      <c r="B54" s="23" t="s">
        <v>65</v>
      </c>
      <c r="D54" s="6"/>
      <c r="E54" s="6"/>
      <c r="F54" s="7"/>
    </row>
    <row r="55" spans="1:6" ht="32.25" customHeight="1">
      <c r="A55" s="5"/>
      <c r="B55" s="17" t="s">
        <v>61</v>
      </c>
      <c r="D55" s="6"/>
      <c r="F55" s="7"/>
    </row>
    <row r="56" spans="1:6" ht="22.5" customHeight="1">
      <c r="A56" s="5"/>
      <c r="B56" s="2" t="s">
        <v>35</v>
      </c>
      <c r="D56" s="6"/>
      <c r="E56" s="6"/>
      <c r="F56" s="7"/>
    </row>
    <row r="57" spans="1:6" ht="45" customHeight="1">
      <c r="A57" s="5"/>
      <c r="B57" s="11" t="s">
        <v>36</v>
      </c>
      <c r="D57" s="6"/>
      <c r="E57" s="6"/>
      <c r="F57" s="7"/>
    </row>
    <row r="58" spans="1:6" ht="14.25" customHeight="1" thickBot="1">
      <c r="A58" s="5"/>
      <c r="B58" s="19" t="s">
        <v>62</v>
      </c>
      <c r="C58" s="20"/>
      <c r="D58" s="20"/>
      <c r="E58" s="20"/>
      <c r="F58" s="7"/>
    </row>
    <row r="59" spans="1:6" ht="18" customHeight="1" thickBot="1">
      <c r="A59" s="5"/>
      <c r="B59" s="39" t="s">
        <v>11</v>
      </c>
      <c r="C59" s="41" t="s">
        <v>7</v>
      </c>
      <c r="D59" s="42"/>
      <c r="E59" s="43"/>
      <c r="F59" s="7"/>
    </row>
    <row r="60" spans="2:5" ht="30.75" thickBot="1">
      <c r="B60" s="40"/>
      <c r="C60" s="8" t="s">
        <v>8</v>
      </c>
      <c r="D60" s="9" t="s">
        <v>9</v>
      </c>
      <c r="E60" s="8" t="s">
        <v>10</v>
      </c>
    </row>
    <row r="61" spans="2:5" ht="61.5" customHeight="1" thickBot="1">
      <c r="B61" s="21" t="s">
        <v>63</v>
      </c>
      <c r="C61" s="22">
        <f>F50</f>
        <v>0</v>
      </c>
      <c r="D61" s="22">
        <f>C61*0.23</f>
        <v>0</v>
      </c>
      <c r="E61" s="22">
        <f>C61+D61</f>
        <v>0</v>
      </c>
    </row>
    <row r="63" ht="15.75" thickBot="1"/>
    <row r="64" spans="2:5" ht="16.5" thickBot="1">
      <c r="B64" s="3" t="s">
        <v>6</v>
      </c>
      <c r="C64" s="3" t="s">
        <v>4</v>
      </c>
      <c r="D64" s="48" t="s">
        <v>5</v>
      </c>
      <c r="E64" s="49"/>
    </row>
    <row r="65" spans="2:5" ht="133.5" customHeight="1" thickBot="1">
      <c r="B65" s="1"/>
      <c r="C65" s="1"/>
      <c r="D65" s="44"/>
      <c r="E65" s="45"/>
    </row>
  </sheetData>
  <sheetProtection/>
  <mergeCells count="7">
    <mergeCell ref="B2:E2"/>
    <mergeCell ref="B59:B60"/>
    <mergeCell ref="C59:E59"/>
    <mergeCell ref="D65:E65"/>
    <mergeCell ref="B50:E50"/>
    <mergeCell ref="B3:E3"/>
    <mergeCell ref="D64:E64"/>
  </mergeCells>
  <printOptions/>
  <pageMargins left="1.63" right="0.9055118110236221" top="0.32" bottom="0.46" header="0.31496062992125984" footer="0.18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Służewski</dc:creator>
  <cp:keywords/>
  <dc:description/>
  <cp:lastModifiedBy>Arkadiusz Gerono</cp:lastModifiedBy>
  <cp:lastPrinted>2019-02-18T08:02:12Z</cp:lastPrinted>
  <dcterms:created xsi:type="dcterms:W3CDTF">2017-02-22T11:11:39Z</dcterms:created>
  <dcterms:modified xsi:type="dcterms:W3CDTF">2019-04-09T18:47:50Z</dcterms:modified>
  <cp:category/>
  <cp:version/>
  <cp:contentType/>
  <cp:contentStatus/>
</cp:coreProperties>
</file>